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2605" windowHeight="9585" tabRatio="500"/>
  </bookViews>
  <sheets>
    <sheet name="návrh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3" i="1" l="1"/>
  <c r="F83" i="1"/>
  <c r="G83" i="1"/>
  <c r="H83" i="1"/>
  <c r="I83" i="1"/>
  <c r="J83" i="1"/>
  <c r="D83" i="1"/>
  <c r="E70" i="1"/>
  <c r="F70" i="1"/>
  <c r="G70" i="1"/>
  <c r="H70" i="1"/>
  <c r="I70" i="1"/>
  <c r="J70" i="1"/>
  <c r="D70" i="1"/>
  <c r="D89" i="1" s="1"/>
  <c r="J87" i="1"/>
  <c r="I87" i="1"/>
  <c r="H87" i="1"/>
  <c r="G87" i="1"/>
  <c r="F87" i="1"/>
  <c r="E87" i="1"/>
  <c r="D87" i="1"/>
  <c r="E89" i="1" l="1"/>
  <c r="G89" i="1"/>
  <c r="F89" i="1"/>
  <c r="J89" i="1"/>
  <c r="I89" i="1"/>
  <c r="H89" i="1"/>
</calcChain>
</file>

<file path=xl/sharedStrings.xml><?xml version="1.0" encoding="utf-8"?>
<sst xmlns="http://schemas.openxmlformats.org/spreadsheetml/2006/main" count="203" uniqueCount="82">
  <si>
    <t>Návrh rozpočtu za rok 2020 - časť výdavky</t>
  </si>
  <si>
    <t>FNC</t>
  </si>
  <si>
    <t>POL</t>
  </si>
  <si>
    <t>Text</t>
  </si>
  <si>
    <t xml:space="preserve">skutočnosť </t>
  </si>
  <si>
    <t>Návrh</t>
  </si>
  <si>
    <t>skutočnosť</t>
  </si>
  <si>
    <t>rozpočet 2017</t>
  </si>
  <si>
    <t>rozpočet 2018</t>
  </si>
  <si>
    <t>Bežný rozpočet</t>
  </si>
  <si>
    <t>Všeobecné verejné služby</t>
  </si>
  <si>
    <t>0111</t>
  </si>
  <si>
    <t>61…</t>
  </si>
  <si>
    <t>Mzdy, platy, služobné príjmy a ostatné osobné vyrovnania</t>
  </si>
  <si>
    <t>62…</t>
  </si>
  <si>
    <t>Poistné a príspevok do poisovní</t>
  </si>
  <si>
    <t>63…</t>
  </si>
  <si>
    <t>Tovary a ïalšie služby</t>
  </si>
  <si>
    <t>64…</t>
  </si>
  <si>
    <t>Bežné transfery</t>
  </si>
  <si>
    <t>65…</t>
  </si>
  <si>
    <t>Splácanie úrokov a ostatné platby súvisiace s úvermi, pôžièkami a návratnými finanènými výpomocami</t>
  </si>
  <si>
    <t>Finančná a rozpočtová časť</t>
  </si>
  <si>
    <t>0112</t>
  </si>
  <si>
    <t>Evidencia obyvateľov</t>
  </si>
  <si>
    <t>0133</t>
  </si>
  <si>
    <t>Verejné služby</t>
  </si>
  <si>
    <t>0160</t>
  </si>
  <si>
    <t>Transakcie verejného dlhu</t>
  </si>
  <si>
    <t>0170</t>
  </si>
  <si>
    <t>Ochrana pred požiarmi</t>
  </si>
  <si>
    <t>0320</t>
  </si>
  <si>
    <t>Všeobecná pracovná oblasť</t>
  </si>
  <si>
    <t>0412</t>
  </si>
  <si>
    <t>Cestná doprava</t>
  </si>
  <si>
    <t>0443</t>
  </si>
  <si>
    <t>0451</t>
  </si>
  <si>
    <t>Nakladanie s odpadmi /TKO/</t>
  </si>
  <si>
    <t>0510</t>
  </si>
  <si>
    <t>Nakladanie s odpadovými vodami</t>
  </si>
  <si>
    <t>0520</t>
  </si>
  <si>
    <t>Ochrana ŽP</t>
  </si>
  <si>
    <t>0560</t>
  </si>
  <si>
    <t>Verejné osvetlenie</t>
  </si>
  <si>
    <t>0640</t>
  </si>
  <si>
    <t>Rekreačné a športové služby</t>
  </si>
  <si>
    <t>0810</t>
  </si>
  <si>
    <t>Kultúrne služby</t>
  </si>
  <si>
    <t>0820</t>
  </si>
  <si>
    <t>Cintorín</t>
  </si>
  <si>
    <t>0840</t>
  </si>
  <si>
    <t>Materské školy</t>
  </si>
  <si>
    <t>09111</t>
  </si>
  <si>
    <t>Centrá voľného času</t>
  </si>
  <si>
    <t>0950</t>
  </si>
  <si>
    <t>Nezamestnanosť /ÚPSVaR/</t>
  </si>
  <si>
    <t>1050</t>
  </si>
  <si>
    <t>Spolu za bežný rozpočet</t>
  </si>
  <si>
    <t>Kapitálový rozpočet</t>
  </si>
  <si>
    <t>71…</t>
  </si>
  <si>
    <t>Obstarávanie kapitálových aktív</t>
  </si>
  <si>
    <t>0620</t>
  </si>
  <si>
    <t>Spolu za kapitálový rozpočet</t>
  </si>
  <si>
    <t>Finančné operácie</t>
  </si>
  <si>
    <t>82…</t>
  </si>
  <si>
    <t>Splácanie istín</t>
  </si>
  <si>
    <t>Spolu za finančné operácie</t>
  </si>
  <si>
    <t>CELKOVÝ SÚČET</t>
  </si>
  <si>
    <t>Kapitálky-požiarna zbrojnica</t>
  </si>
  <si>
    <t>Kapitálky-nákup pozemkov</t>
  </si>
  <si>
    <t>0830</t>
  </si>
  <si>
    <t>Kapitálky-rekonštrukcia strechy</t>
  </si>
  <si>
    <t>Nákup motorového prostriedku</t>
  </si>
  <si>
    <t>Kapitálky-rozhlas</t>
  </si>
  <si>
    <t>Rozvoj obce</t>
  </si>
  <si>
    <t>Tovary a ďalšie služby</t>
  </si>
  <si>
    <t>61...</t>
  </si>
  <si>
    <t>Mzdy, platy, služobné príjmy</t>
  </si>
  <si>
    <t>62...</t>
  </si>
  <si>
    <t xml:space="preserve">Mzdy, platy, služobné príjmy </t>
  </si>
  <si>
    <t>Vyvesené dňa: 25.03.2020</t>
  </si>
  <si>
    <t>Starosta obce: Pavel Haško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</si>
</sst>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 applyProtection="1">
      <alignment horizontal="center" wrapText="1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 applyProtection="1">
      <alignment horizontal="center" wrapText="1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0" fontId="4" fillId="0" borderId="7" xfId="0" applyFont="1" applyBorder="1"/>
    <xf numFmtId="0" fontId="4" fillId="0" borderId="0" xfId="0" applyFont="1" applyBorder="1"/>
    <xf numFmtId="0" fontId="2" fillId="0" borderId="0" xfId="0" applyFont="1" applyBorder="1" applyAlignment="1" applyProtection="1">
      <alignment horizontal="left" wrapText="1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2" fontId="4" fillId="0" borderId="0" xfId="0" applyNumberFormat="1" applyFont="1" applyBorder="1" applyProtection="1">
      <protection locked="0"/>
    </xf>
    <xf numFmtId="2" fontId="4" fillId="0" borderId="8" xfId="0" applyNumberFormat="1" applyFont="1" applyBorder="1" applyProtection="1">
      <protection locked="0"/>
    </xf>
    <xf numFmtId="0" fontId="0" fillId="0" borderId="4" xfId="0" applyBorder="1"/>
    <xf numFmtId="0" fontId="0" fillId="0" borderId="5" xfId="0" applyBorder="1"/>
    <xf numFmtId="0" fontId="5" fillId="0" borderId="5" xfId="0" applyFont="1" applyBorder="1" applyAlignment="1" applyProtection="1">
      <alignment wrapText="1"/>
      <protection locked="0"/>
    </xf>
    <xf numFmtId="2" fontId="6" fillId="0" borderId="5" xfId="0" applyNumberFormat="1" applyFont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2" fontId="6" fillId="0" borderId="0" xfId="0" applyNumberFormat="1" applyFont="1" applyBorder="1" applyProtection="1">
      <protection locked="0"/>
    </xf>
    <xf numFmtId="2" fontId="6" fillId="0" borderId="8" xfId="0" applyNumberFormat="1" applyFont="1" applyBorder="1" applyProtection="1">
      <protection locked="0"/>
    </xf>
    <xf numFmtId="0" fontId="0" fillId="2" borderId="9" xfId="0" applyFill="1" applyBorder="1"/>
    <xf numFmtId="0" fontId="0" fillId="2" borderId="10" xfId="0" applyFont="1" applyFill="1" applyBorder="1"/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9" fontId="0" fillId="0" borderId="7" xfId="0" applyNumberFormat="1" applyBorder="1"/>
    <xf numFmtId="49" fontId="0" fillId="0" borderId="7" xfId="0" applyNumberFormat="1" applyFont="1" applyBorder="1"/>
    <xf numFmtId="0" fontId="0" fillId="0" borderId="0" xfId="0" applyFont="1" applyFill="1" applyBorder="1"/>
    <xf numFmtId="49" fontId="7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wrapText="1"/>
      <protection locked="0"/>
    </xf>
    <xf numFmtId="2" fontId="7" fillId="0" borderId="0" xfId="0" applyNumberFormat="1" applyFont="1" applyBorder="1" applyProtection="1">
      <protection locked="0"/>
    </xf>
    <xf numFmtId="2" fontId="7" fillId="0" borderId="8" xfId="0" applyNumberFormat="1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3"/>
  <sheetViews>
    <sheetView tabSelected="1" workbookViewId="0">
      <selection activeCell="A93" sqref="A93"/>
    </sheetView>
  </sheetViews>
  <sheetFormatPr defaultRowHeight="15" x14ac:dyDescent="0.25"/>
  <cols>
    <col min="1" max="1" width="8.85546875" customWidth="1"/>
    <col min="2" max="2" width="6.7109375"/>
    <col min="3" max="3" width="32.7109375" style="1"/>
    <col min="4" max="4" width="13.28515625" style="2"/>
    <col min="5" max="5" width="12.42578125" style="2"/>
    <col min="6" max="6" width="10.5703125" style="2"/>
    <col min="7" max="10" width="11.7109375" style="2"/>
    <col min="11" max="1025" width="8.5703125"/>
  </cols>
  <sheetData>
    <row r="2" spans="1:10" ht="42" x14ac:dyDescent="0.35">
      <c r="C2" s="3" t="s">
        <v>0</v>
      </c>
    </row>
    <row r="3" spans="1:10" ht="21" x14ac:dyDescent="0.35">
      <c r="C3" s="3"/>
    </row>
    <row r="4" spans="1:10" ht="18.75" x14ac:dyDescent="0.3">
      <c r="C4" s="4"/>
    </row>
    <row r="5" spans="1:10" s="10" customFormat="1" ht="21" customHeight="1" x14ac:dyDescent="0.25">
      <c r="A5" s="5" t="s">
        <v>1</v>
      </c>
      <c r="B5" s="6" t="s">
        <v>2</v>
      </c>
      <c r="C5" s="7" t="s">
        <v>3</v>
      </c>
      <c r="D5" s="8" t="s">
        <v>4</v>
      </c>
      <c r="E5" s="8" t="s">
        <v>4</v>
      </c>
      <c r="F5" s="8" t="s">
        <v>5</v>
      </c>
      <c r="G5" s="8" t="s">
        <v>6</v>
      </c>
      <c r="H5" s="8" t="s">
        <v>5</v>
      </c>
      <c r="I5" s="8" t="s">
        <v>5</v>
      </c>
      <c r="J5" s="9" t="s">
        <v>5</v>
      </c>
    </row>
    <row r="6" spans="1:10" ht="16.5" customHeight="1" x14ac:dyDescent="0.25">
      <c r="A6" s="11"/>
      <c r="B6" s="12"/>
      <c r="C6" s="13"/>
      <c r="D6" s="14" t="s">
        <v>7</v>
      </c>
      <c r="E6" s="14" t="s">
        <v>8</v>
      </c>
      <c r="F6" s="15">
        <v>2019</v>
      </c>
      <c r="G6" s="15">
        <v>2019</v>
      </c>
      <c r="H6" s="15">
        <v>2020</v>
      </c>
      <c r="I6" s="15">
        <v>2021</v>
      </c>
      <c r="J6" s="16">
        <v>2022</v>
      </c>
    </row>
    <row r="7" spans="1:10" ht="16.5" customHeight="1" x14ac:dyDescent="0.3">
      <c r="A7" s="17"/>
      <c r="B7" s="18"/>
      <c r="C7" s="19" t="s">
        <v>9</v>
      </c>
      <c r="D7" s="20"/>
      <c r="E7" s="20"/>
      <c r="F7" s="21"/>
      <c r="G7" s="21"/>
      <c r="H7" s="21"/>
      <c r="I7" s="21"/>
      <c r="J7" s="22"/>
    </row>
    <row r="8" spans="1:10" ht="16.5" customHeight="1" x14ac:dyDescent="0.25">
      <c r="A8" s="17"/>
      <c r="B8" s="18"/>
      <c r="C8" s="23" t="s">
        <v>10</v>
      </c>
      <c r="D8" s="20"/>
      <c r="E8" s="20"/>
      <c r="F8" s="21"/>
      <c r="G8" s="21"/>
      <c r="H8" s="21"/>
      <c r="I8" s="21"/>
      <c r="J8" s="22"/>
    </row>
    <row r="9" spans="1:10" ht="30" x14ac:dyDescent="0.25">
      <c r="A9" s="24" t="s">
        <v>11</v>
      </c>
      <c r="B9" s="25" t="s">
        <v>12</v>
      </c>
      <c r="C9" s="26" t="s">
        <v>13</v>
      </c>
      <c r="D9" s="27">
        <v>21029.09</v>
      </c>
      <c r="E9" s="27">
        <v>27426.17</v>
      </c>
      <c r="F9" s="27">
        <v>32350</v>
      </c>
      <c r="G9" s="27">
        <v>30923.360000000001</v>
      </c>
      <c r="H9" s="27">
        <v>35104</v>
      </c>
      <c r="I9" s="27">
        <v>35104</v>
      </c>
      <c r="J9" s="28">
        <v>35104</v>
      </c>
    </row>
    <row r="10" spans="1:10" x14ac:dyDescent="0.25">
      <c r="A10" s="24" t="s">
        <v>11</v>
      </c>
      <c r="B10" s="25" t="s">
        <v>14</v>
      </c>
      <c r="C10" s="26" t="s">
        <v>15</v>
      </c>
      <c r="D10" s="27">
        <v>7299.03</v>
      </c>
      <c r="E10" s="27">
        <v>10163.780000000001</v>
      </c>
      <c r="F10" s="27">
        <v>11420</v>
      </c>
      <c r="G10" s="27">
        <v>11201.88</v>
      </c>
      <c r="H10" s="27">
        <v>12300</v>
      </c>
      <c r="I10" s="27">
        <v>12300</v>
      </c>
      <c r="J10" s="28">
        <v>12300</v>
      </c>
    </row>
    <row r="11" spans="1:10" x14ac:dyDescent="0.25">
      <c r="A11" s="24" t="s">
        <v>11</v>
      </c>
      <c r="B11" s="25" t="s">
        <v>16</v>
      </c>
      <c r="C11" s="26" t="s">
        <v>17</v>
      </c>
      <c r="D11" s="27">
        <v>12828.48</v>
      </c>
      <c r="E11" s="27">
        <v>12551.57</v>
      </c>
      <c r="F11" s="27">
        <v>16920</v>
      </c>
      <c r="G11" s="27">
        <v>22070.92</v>
      </c>
      <c r="H11" s="27">
        <v>23000</v>
      </c>
      <c r="I11" s="27">
        <v>22000</v>
      </c>
      <c r="J11" s="28">
        <v>22000</v>
      </c>
    </row>
    <row r="12" spans="1:10" x14ac:dyDescent="0.25">
      <c r="A12" s="24" t="s">
        <v>11</v>
      </c>
      <c r="B12" s="25" t="s">
        <v>18</v>
      </c>
      <c r="C12" s="26" t="s">
        <v>19</v>
      </c>
      <c r="D12" s="27">
        <v>296.83</v>
      </c>
      <c r="E12" s="27">
        <v>159.69999999999999</v>
      </c>
      <c r="F12" s="27">
        <v>250</v>
      </c>
      <c r="G12" s="27">
        <v>294.43</v>
      </c>
      <c r="H12" s="27">
        <v>300</v>
      </c>
      <c r="I12" s="27">
        <v>300</v>
      </c>
      <c r="J12" s="28">
        <v>300</v>
      </c>
    </row>
    <row r="13" spans="1:10" ht="60" x14ac:dyDescent="0.25">
      <c r="A13" s="24" t="s">
        <v>11</v>
      </c>
      <c r="B13" s="25" t="s">
        <v>20</v>
      </c>
      <c r="C13" s="26" t="s">
        <v>21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8">
        <v>0</v>
      </c>
    </row>
    <row r="14" spans="1:10" ht="15.75" x14ac:dyDescent="0.25">
      <c r="A14" s="24"/>
      <c r="B14" s="25"/>
      <c r="C14" s="29" t="s">
        <v>22</v>
      </c>
      <c r="D14" s="27"/>
      <c r="E14" s="27"/>
      <c r="F14" s="27"/>
      <c r="G14" s="27"/>
      <c r="H14" s="27"/>
      <c r="I14" s="27"/>
      <c r="J14" s="28"/>
    </row>
    <row r="15" spans="1:10" ht="30" x14ac:dyDescent="0.25">
      <c r="A15" s="24" t="s">
        <v>23</v>
      </c>
      <c r="B15" s="25" t="s">
        <v>12</v>
      </c>
      <c r="C15" s="26" t="s">
        <v>13</v>
      </c>
      <c r="D15" s="27">
        <v>1212.3599999999999</v>
      </c>
      <c r="E15" s="27">
        <v>1124.7</v>
      </c>
      <c r="F15" s="27">
        <v>1320</v>
      </c>
      <c r="G15" s="27">
        <v>1308.3</v>
      </c>
      <c r="H15" s="27">
        <v>1400</v>
      </c>
      <c r="I15" s="27">
        <v>1400</v>
      </c>
      <c r="J15" s="28">
        <v>1400</v>
      </c>
    </row>
    <row r="16" spans="1:10" x14ac:dyDescent="0.25">
      <c r="A16" s="24" t="s">
        <v>23</v>
      </c>
      <c r="B16" s="25" t="s">
        <v>14</v>
      </c>
      <c r="C16" s="26" t="s">
        <v>15</v>
      </c>
      <c r="D16" s="27">
        <v>428.23</v>
      </c>
      <c r="E16" s="27">
        <v>394.09</v>
      </c>
      <c r="F16" s="27">
        <v>455</v>
      </c>
      <c r="G16" s="27">
        <v>458.35</v>
      </c>
      <c r="H16" s="27">
        <v>504</v>
      </c>
      <c r="I16" s="27">
        <v>550</v>
      </c>
      <c r="J16" s="28">
        <v>590</v>
      </c>
    </row>
    <row r="17" spans="1:10" x14ac:dyDescent="0.25">
      <c r="A17" s="24" t="s">
        <v>23</v>
      </c>
      <c r="B17" s="25" t="s">
        <v>16</v>
      </c>
      <c r="C17" s="26" t="s">
        <v>17</v>
      </c>
      <c r="D17" s="27">
        <v>704.06</v>
      </c>
      <c r="E17" s="27">
        <v>682.72</v>
      </c>
      <c r="F17" s="27">
        <v>760</v>
      </c>
      <c r="G17" s="27">
        <v>683.41</v>
      </c>
      <c r="H17" s="27">
        <v>760</v>
      </c>
      <c r="I17" s="27">
        <v>800</v>
      </c>
      <c r="J17" s="28">
        <v>800</v>
      </c>
    </row>
    <row r="18" spans="1:10" ht="15.75" x14ac:dyDescent="0.25">
      <c r="A18" s="24"/>
      <c r="B18" s="25"/>
      <c r="C18" s="29" t="s">
        <v>24</v>
      </c>
      <c r="D18" s="27"/>
      <c r="E18" s="27"/>
      <c r="F18" s="27"/>
      <c r="G18" s="27"/>
      <c r="H18" s="27"/>
      <c r="I18" s="27"/>
      <c r="J18" s="28"/>
    </row>
    <row r="19" spans="1:10" x14ac:dyDescent="0.25">
      <c r="A19" s="24" t="s">
        <v>25</v>
      </c>
      <c r="B19" s="25" t="s">
        <v>16</v>
      </c>
      <c r="C19" s="26" t="s">
        <v>17</v>
      </c>
      <c r="D19" s="27">
        <v>129.11000000000001</v>
      </c>
      <c r="E19" s="27">
        <v>135.33000000000001</v>
      </c>
      <c r="F19" s="27">
        <v>150</v>
      </c>
      <c r="G19" s="27">
        <v>134.16</v>
      </c>
      <c r="H19" s="27">
        <v>160</v>
      </c>
      <c r="I19" s="27">
        <v>160</v>
      </c>
      <c r="J19" s="28">
        <v>160</v>
      </c>
    </row>
    <row r="20" spans="1:10" ht="15.75" x14ac:dyDescent="0.25">
      <c r="A20" s="24"/>
      <c r="B20" s="25"/>
      <c r="C20" s="29" t="s">
        <v>26</v>
      </c>
      <c r="D20" s="27"/>
      <c r="E20" s="27"/>
      <c r="F20" s="27"/>
      <c r="G20" s="27"/>
      <c r="H20" s="27"/>
      <c r="I20" s="27"/>
      <c r="J20" s="28"/>
    </row>
    <row r="21" spans="1:10" ht="30" x14ac:dyDescent="0.25">
      <c r="A21" s="24" t="s">
        <v>27</v>
      </c>
      <c r="B21" s="25" t="s">
        <v>12</v>
      </c>
      <c r="C21" s="26" t="s">
        <v>13</v>
      </c>
      <c r="D21" s="27">
        <v>50</v>
      </c>
      <c r="E21" s="27">
        <v>68</v>
      </c>
      <c r="F21" s="27">
        <v>0</v>
      </c>
      <c r="G21" s="27">
        <v>180</v>
      </c>
      <c r="H21" s="27">
        <v>0</v>
      </c>
      <c r="I21" s="27">
        <v>0</v>
      </c>
      <c r="J21" s="28">
        <v>0</v>
      </c>
    </row>
    <row r="22" spans="1:10" x14ac:dyDescent="0.25">
      <c r="A22" s="24" t="s">
        <v>27</v>
      </c>
      <c r="B22" s="25" t="s">
        <v>14</v>
      </c>
      <c r="C22" s="26" t="s">
        <v>15</v>
      </c>
      <c r="D22" s="27">
        <v>19.22</v>
      </c>
      <c r="E22" s="27">
        <v>26.61</v>
      </c>
      <c r="F22" s="27">
        <v>60</v>
      </c>
      <c r="G22" s="27">
        <v>84.57</v>
      </c>
      <c r="H22" s="27">
        <v>0</v>
      </c>
      <c r="I22" s="27">
        <v>0</v>
      </c>
      <c r="J22" s="28">
        <v>0</v>
      </c>
    </row>
    <row r="23" spans="1:10" x14ac:dyDescent="0.25">
      <c r="A23" s="24" t="s">
        <v>27</v>
      </c>
      <c r="B23" s="25" t="s">
        <v>16</v>
      </c>
      <c r="C23" s="26" t="s">
        <v>17</v>
      </c>
      <c r="D23" s="27">
        <v>723.44</v>
      </c>
      <c r="E23" s="27">
        <v>319.47000000000003</v>
      </c>
      <c r="F23" s="27">
        <v>1400</v>
      </c>
      <c r="G23" s="27">
        <v>1347.46</v>
      </c>
      <c r="H23" s="27">
        <v>1300</v>
      </c>
      <c r="I23" s="27">
        <v>1300</v>
      </c>
      <c r="J23" s="28">
        <v>1300</v>
      </c>
    </row>
    <row r="24" spans="1:10" ht="15.75" x14ac:dyDescent="0.25">
      <c r="A24" s="24"/>
      <c r="B24" s="25"/>
      <c r="C24" s="29" t="s">
        <v>28</v>
      </c>
      <c r="D24" s="27"/>
      <c r="E24" s="27"/>
      <c r="F24" s="27"/>
      <c r="G24" s="27"/>
      <c r="H24" s="27"/>
      <c r="I24" s="27"/>
      <c r="J24" s="28"/>
    </row>
    <row r="25" spans="1:10" ht="60" x14ac:dyDescent="0.25">
      <c r="A25" s="24" t="s">
        <v>29</v>
      </c>
      <c r="B25" s="25" t="s">
        <v>20</v>
      </c>
      <c r="C25" s="26" t="s">
        <v>21</v>
      </c>
      <c r="D25" s="27">
        <v>494.94</v>
      </c>
      <c r="E25" s="27">
        <v>562.88</v>
      </c>
      <c r="F25" s="27">
        <v>620</v>
      </c>
      <c r="G25" s="27">
        <v>539.38</v>
      </c>
      <c r="H25" s="27">
        <v>550</v>
      </c>
      <c r="I25" s="27">
        <v>550</v>
      </c>
      <c r="J25" s="28">
        <v>550</v>
      </c>
    </row>
    <row r="26" spans="1:10" ht="15.75" x14ac:dyDescent="0.25">
      <c r="A26" s="24"/>
      <c r="B26" s="25"/>
      <c r="C26" s="29" t="s">
        <v>30</v>
      </c>
      <c r="D26" s="27"/>
      <c r="E26" s="27"/>
      <c r="F26" s="27"/>
      <c r="G26" s="27"/>
      <c r="H26" s="27"/>
      <c r="I26" s="27"/>
      <c r="J26" s="28"/>
    </row>
    <row r="27" spans="1:10" x14ac:dyDescent="0.25">
      <c r="A27" s="24" t="s">
        <v>31</v>
      </c>
      <c r="B27" s="25" t="s">
        <v>16</v>
      </c>
      <c r="C27" s="26" t="s">
        <v>17</v>
      </c>
      <c r="D27" s="27">
        <v>3239.04</v>
      </c>
      <c r="E27" s="27">
        <v>2345.39</v>
      </c>
      <c r="F27" s="27">
        <v>3100</v>
      </c>
      <c r="G27" s="27">
        <v>2148.3000000000002</v>
      </c>
      <c r="H27" s="27">
        <v>2000</v>
      </c>
      <c r="I27" s="27">
        <v>2000</v>
      </c>
      <c r="J27" s="28">
        <v>2000</v>
      </c>
    </row>
    <row r="28" spans="1:10" x14ac:dyDescent="0.25">
      <c r="A28" s="24" t="s">
        <v>31</v>
      </c>
      <c r="B28" s="25" t="s">
        <v>18</v>
      </c>
      <c r="C28" s="26" t="s">
        <v>19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8">
        <v>0</v>
      </c>
    </row>
    <row r="29" spans="1:10" ht="15.75" x14ac:dyDescent="0.25">
      <c r="A29" s="24"/>
      <c r="B29" s="25"/>
      <c r="C29" s="29" t="s">
        <v>32</v>
      </c>
      <c r="D29" s="27"/>
      <c r="E29" s="27"/>
      <c r="F29" s="27"/>
      <c r="G29" s="27"/>
      <c r="H29" s="27"/>
      <c r="I29" s="27"/>
      <c r="J29" s="28"/>
    </row>
    <row r="30" spans="1:10" ht="30" x14ac:dyDescent="0.25">
      <c r="A30" s="24" t="s">
        <v>33</v>
      </c>
      <c r="B30" s="25" t="s">
        <v>12</v>
      </c>
      <c r="C30" s="26" t="s">
        <v>13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8">
        <v>0</v>
      </c>
    </row>
    <row r="31" spans="1:10" x14ac:dyDescent="0.25">
      <c r="A31" s="24" t="s">
        <v>33</v>
      </c>
      <c r="B31" s="25" t="s">
        <v>14</v>
      </c>
      <c r="C31" s="26" t="s">
        <v>15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8">
        <v>0</v>
      </c>
    </row>
    <row r="32" spans="1:10" ht="15.75" x14ac:dyDescent="0.25">
      <c r="A32" s="24"/>
      <c r="B32" s="25"/>
      <c r="C32" s="29" t="s">
        <v>34</v>
      </c>
      <c r="D32" s="27"/>
      <c r="E32" s="27"/>
      <c r="F32" s="27"/>
      <c r="G32" s="27"/>
      <c r="H32" s="27"/>
      <c r="I32" s="27"/>
      <c r="J32" s="28"/>
    </row>
    <row r="33" spans="1:10" x14ac:dyDescent="0.25">
      <c r="A33" s="24" t="s">
        <v>35</v>
      </c>
      <c r="B33" s="25" t="s">
        <v>18</v>
      </c>
      <c r="C33" s="26" t="s">
        <v>19</v>
      </c>
      <c r="D33" s="27">
        <v>561.12</v>
      </c>
      <c r="E33" s="27">
        <v>711.56</v>
      </c>
      <c r="F33" s="27">
        <v>555</v>
      </c>
      <c r="G33" s="27">
        <v>696.27</v>
      </c>
      <c r="H33" s="27">
        <v>700</v>
      </c>
      <c r="I33" s="27">
        <v>700</v>
      </c>
      <c r="J33" s="28">
        <v>700</v>
      </c>
    </row>
    <row r="34" spans="1:10" x14ac:dyDescent="0.25">
      <c r="A34" s="24" t="s">
        <v>36</v>
      </c>
      <c r="B34" s="25" t="s">
        <v>16</v>
      </c>
      <c r="C34" s="26" t="s">
        <v>17</v>
      </c>
      <c r="D34" s="27">
        <v>1774.87</v>
      </c>
      <c r="E34" s="27">
        <v>2401.58</v>
      </c>
      <c r="F34" s="27">
        <v>2500</v>
      </c>
      <c r="G34" s="27">
        <v>4708.3999999999996</v>
      </c>
      <c r="H34" s="27">
        <v>2850</v>
      </c>
      <c r="I34" s="27">
        <v>2850</v>
      </c>
      <c r="J34" s="28">
        <v>2950</v>
      </c>
    </row>
    <row r="35" spans="1:10" ht="15.75" x14ac:dyDescent="0.25">
      <c r="A35" s="24"/>
      <c r="B35" s="25"/>
      <c r="C35" s="29" t="s">
        <v>37</v>
      </c>
      <c r="D35" s="27"/>
      <c r="E35" s="27"/>
      <c r="F35" s="27"/>
      <c r="G35" s="27"/>
      <c r="H35" s="27"/>
      <c r="I35" s="27"/>
      <c r="J35" s="28"/>
    </row>
    <row r="36" spans="1:10" x14ac:dyDescent="0.25">
      <c r="A36" s="24" t="s">
        <v>38</v>
      </c>
      <c r="B36" s="25" t="s">
        <v>16</v>
      </c>
      <c r="C36" s="26" t="s">
        <v>17</v>
      </c>
      <c r="D36" s="27">
        <v>4593.3599999999997</v>
      </c>
      <c r="E36" s="27">
        <v>4738.1400000000003</v>
      </c>
      <c r="F36" s="27">
        <v>5450</v>
      </c>
      <c r="G36" s="27">
        <v>6238.34</v>
      </c>
      <c r="H36" s="27">
        <v>6200</v>
      </c>
      <c r="I36" s="27">
        <v>6000</v>
      </c>
      <c r="J36" s="28">
        <v>5550</v>
      </c>
    </row>
    <row r="37" spans="1:10" x14ac:dyDescent="0.25">
      <c r="A37" s="24" t="s">
        <v>38</v>
      </c>
      <c r="B37" s="25" t="s">
        <v>18</v>
      </c>
      <c r="C37" s="26" t="s">
        <v>19</v>
      </c>
      <c r="D37" s="27">
        <v>425.4</v>
      </c>
      <c r="E37" s="27">
        <v>229.2</v>
      </c>
      <c r="F37" s="27">
        <v>600</v>
      </c>
      <c r="G37" s="27">
        <v>650.4</v>
      </c>
      <c r="H37" s="27">
        <v>700</v>
      </c>
      <c r="I37" s="27">
        <v>400</v>
      </c>
      <c r="J37" s="28">
        <v>400</v>
      </c>
    </row>
    <row r="38" spans="1:10" ht="31.5" x14ac:dyDescent="0.25">
      <c r="A38" s="24"/>
      <c r="B38" s="25"/>
      <c r="C38" s="29" t="s">
        <v>39</v>
      </c>
      <c r="D38" s="27"/>
      <c r="E38" s="27"/>
      <c r="F38" s="27"/>
      <c r="G38" s="27"/>
      <c r="H38" s="27"/>
      <c r="I38" s="27"/>
      <c r="J38" s="28"/>
    </row>
    <row r="39" spans="1:10" x14ac:dyDescent="0.25">
      <c r="A39" s="24" t="s">
        <v>40</v>
      </c>
      <c r="B39" s="25" t="s">
        <v>14</v>
      </c>
      <c r="C39" s="26" t="s">
        <v>15</v>
      </c>
      <c r="D39" s="27">
        <v>378.84</v>
      </c>
      <c r="E39" s="27">
        <v>378.84</v>
      </c>
      <c r="F39" s="27">
        <v>670</v>
      </c>
      <c r="G39" s="27">
        <v>370.59</v>
      </c>
      <c r="H39" s="27">
        <v>440</v>
      </c>
      <c r="I39" s="27">
        <v>440</v>
      </c>
      <c r="J39" s="28">
        <v>440</v>
      </c>
    </row>
    <row r="40" spans="1:10" x14ac:dyDescent="0.25">
      <c r="A40" s="24" t="s">
        <v>40</v>
      </c>
      <c r="B40" s="25" t="s">
        <v>16</v>
      </c>
      <c r="C40" s="26" t="s">
        <v>17</v>
      </c>
      <c r="D40" s="27">
        <v>6865.93</v>
      </c>
      <c r="E40" s="27">
        <v>4817.6499999999996</v>
      </c>
      <c r="F40" s="27">
        <v>5500</v>
      </c>
      <c r="G40" s="27">
        <v>10212.31</v>
      </c>
      <c r="H40" s="27">
        <v>5650</v>
      </c>
      <c r="I40" s="27">
        <v>5650</v>
      </c>
      <c r="J40" s="28">
        <v>5650</v>
      </c>
    </row>
    <row r="41" spans="1:10" ht="15.75" x14ac:dyDescent="0.25">
      <c r="A41" s="24"/>
      <c r="B41" s="25"/>
      <c r="C41" s="29" t="s">
        <v>41</v>
      </c>
      <c r="D41" s="27"/>
      <c r="E41" s="27"/>
      <c r="F41" s="27"/>
      <c r="G41" s="27"/>
      <c r="H41" s="27"/>
      <c r="I41" s="27"/>
      <c r="J41" s="28"/>
    </row>
    <row r="42" spans="1:10" x14ac:dyDescent="0.25">
      <c r="A42" s="46" t="s">
        <v>42</v>
      </c>
      <c r="B42" s="25" t="s">
        <v>16</v>
      </c>
      <c r="C42" s="44" t="s">
        <v>17</v>
      </c>
      <c r="D42" s="27">
        <v>31</v>
      </c>
      <c r="E42" s="27">
        <v>32</v>
      </c>
      <c r="F42" s="27">
        <v>35</v>
      </c>
      <c r="G42" s="27">
        <v>32.9</v>
      </c>
      <c r="H42" s="27">
        <v>35</v>
      </c>
      <c r="I42" s="27">
        <v>35</v>
      </c>
      <c r="J42" s="28">
        <v>35</v>
      </c>
    </row>
    <row r="43" spans="1:10" ht="15.75" x14ac:dyDescent="0.25">
      <c r="A43" s="46"/>
      <c r="B43" s="25"/>
      <c r="C43" s="29" t="s">
        <v>74</v>
      </c>
      <c r="D43" s="27"/>
      <c r="E43" s="27"/>
      <c r="F43" s="27"/>
      <c r="G43" s="27"/>
      <c r="H43" s="27"/>
      <c r="I43" s="27"/>
      <c r="J43" s="28"/>
    </row>
    <row r="44" spans="1:10" x14ac:dyDescent="0.25">
      <c r="A44" s="45" t="s">
        <v>61</v>
      </c>
      <c r="B44" s="47" t="s">
        <v>16</v>
      </c>
      <c r="C44" s="44" t="s">
        <v>75</v>
      </c>
      <c r="D44" s="27">
        <v>0</v>
      </c>
      <c r="E44" s="27">
        <v>0</v>
      </c>
      <c r="F44" s="27">
        <v>0</v>
      </c>
      <c r="G44" s="27">
        <v>0</v>
      </c>
      <c r="H44" s="27">
        <v>1500</v>
      </c>
      <c r="I44" s="27">
        <v>1500</v>
      </c>
      <c r="J44" s="28">
        <v>1500</v>
      </c>
    </row>
    <row r="45" spans="1:10" ht="15.75" x14ac:dyDescent="0.25">
      <c r="A45" s="24"/>
      <c r="B45" s="25"/>
      <c r="C45" s="29" t="s">
        <v>43</v>
      </c>
      <c r="D45" s="27"/>
      <c r="E45" s="27"/>
      <c r="F45" s="27"/>
      <c r="G45" s="27"/>
      <c r="H45" s="27"/>
      <c r="I45" s="27"/>
      <c r="J45" s="28"/>
    </row>
    <row r="46" spans="1:10" x14ac:dyDescent="0.25">
      <c r="A46" s="24" t="s">
        <v>44</v>
      </c>
      <c r="B46" s="25" t="s">
        <v>14</v>
      </c>
      <c r="C46" s="26" t="s">
        <v>15</v>
      </c>
      <c r="D46" s="27">
        <v>446.7</v>
      </c>
      <c r="E46" s="27">
        <v>587.16</v>
      </c>
      <c r="F46" s="27">
        <v>742</v>
      </c>
      <c r="G46" s="27">
        <v>370.59</v>
      </c>
      <c r="H46" s="27">
        <v>742</v>
      </c>
      <c r="I46" s="27">
        <v>742</v>
      </c>
      <c r="J46" s="28">
        <v>742</v>
      </c>
    </row>
    <row r="47" spans="1:10" x14ac:dyDescent="0.25">
      <c r="A47" s="24" t="s">
        <v>44</v>
      </c>
      <c r="B47" s="25" t="s">
        <v>16</v>
      </c>
      <c r="C47" s="26" t="s">
        <v>17</v>
      </c>
      <c r="D47" s="27">
        <v>3218.99</v>
      </c>
      <c r="E47" s="27">
        <v>5477.35</v>
      </c>
      <c r="F47" s="27">
        <v>4700</v>
      </c>
      <c r="G47" s="27">
        <v>3350.71</v>
      </c>
      <c r="H47" s="27">
        <v>4210</v>
      </c>
      <c r="I47" s="27">
        <v>4210</v>
      </c>
      <c r="J47" s="28">
        <v>4210</v>
      </c>
    </row>
    <row r="48" spans="1:10" ht="15.75" x14ac:dyDescent="0.25">
      <c r="A48" s="24"/>
      <c r="B48" s="25"/>
      <c r="C48" s="29" t="s">
        <v>45</v>
      </c>
      <c r="D48" s="27"/>
      <c r="E48" s="27"/>
      <c r="F48" s="27"/>
      <c r="G48" s="27"/>
      <c r="H48" s="27"/>
      <c r="I48" s="27"/>
      <c r="J48" s="28"/>
    </row>
    <row r="49" spans="1:10" x14ac:dyDescent="0.25">
      <c r="A49" s="24" t="s">
        <v>46</v>
      </c>
      <c r="B49" s="25" t="s">
        <v>14</v>
      </c>
      <c r="C49" s="26" t="s">
        <v>15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8">
        <v>0</v>
      </c>
    </row>
    <row r="50" spans="1:10" x14ac:dyDescent="0.25">
      <c r="A50" s="24" t="s">
        <v>46</v>
      </c>
      <c r="B50" s="25" t="s">
        <v>16</v>
      </c>
      <c r="C50" s="26" t="s">
        <v>17</v>
      </c>
      <c r="D50" s="27">
        <v>779.92</v>
      </c>
      <c r="E50" s="27">
        <v>1452.23</v>
      </c>
      <c r="F50" s="27">
        <v>1950</v>
      </c>
      <c r="G50" s="27">
        <v>2450.96</v>
      </c>
      <c r="H50" s="27">
        <v>2000</v>
      </c>
      <c r="I50" s="27">
        <v>1200</v>
      </c>
      <c r="J50" s="28">
        <v>1200</v>
      </c>
    </row>
    <row r="51" spans="1:10" ht="15.75" x14ac:dyDescent="0.25">
      <c r="A51" s="24"/>
      <c r="B51" s="25"/>
      <c r="C51" s="29" t="s">
        <v>47</v>
      </c>
      <c r="D51" s="27"/>
      <c r="E51" s="27"/>
      <c r="F51" s="27"/>
      <c r="G51" s="27"/>
      <c r="H51" s="27"/>
      <c r="I51" s="27"/>
      <c r="J51" s="28"/>
    </row>
    <row r="52" spans="1:10" x14ac:dyDescent="0.25">
      <c r="A52" s="24" t="s">
        <v>48</v>
      </c>
      <c r="B52" s="25" t="s">
        <v>12</v>
      </c>
      <c r="C52" s="44" t="s">
        <v>79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8">
        <v>0</v>
      </c>
    </row>
    <row r="53" spans="1:10" x14ac:dyDescent="0.25">
      <c r="A53" s="24" t="s">
        <v>48</v>
      </c>
      <c r="B53" s="25" t="s">
        <v>14</v>
      </c>
      <c r="C53" s="44" t="s">
        <v>15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8">
        <v>0</v>
      </c>
    </row>
    <row r="54" spans="1:10" x14ac:dyDescent="0.25">
      <c r="A54" s="24" t="s">
        <v>48</v>
      </c>
      <c r="B54" s="25" t="s">
        <v>16</v>
      </c>
      <c r="C54" s="26" t="s">
        <v>17</v>
      </c>
      <c r="D54" s="27">
        <v>2476.0100000000002</v>
      </c>
      <c r="E54" s="27">
        <v>3511.84</v>
      </c>
      <c r="F54" s="27">
        <v>3800</v>
      </c>
      <c r="G54" s="27">
        <v>6574.66</v>
      </c>
      <c r="H54" s="27">
        <v>6000</v>
      </c>
      <c r="I54" s="27">
        <v>6000</v>
      </c>
      <c r="J54" s="28">
        <v>5600</v>
      </c>
    </row>
    <row r="55" spans="1:10" s="10" customFormat="1" ht="15.75" x14ac:dyDescent="0.25">
      <c r="A55" s="17"/>
      <c r="B55" s="18"/>
      <c r="C55" s="29" t="s">
        <v>49</v>
      </c>
      <c r="D55" s="30"/>
      <c r="E55" s="30"/>
      <c r="F55" s="30"/>
      <c r="G55" s="30"/>
      <c r="H55" s="30"/>
      <c r="I55" s="30"/>
      <c r="J55" s="31"/>
    </row>
    <row r="56" spans="1:10" s="10" customFormat="1" ht="15.75" x14ac:dyDescent="0.25">
      <c r="A56" s="48" t="s">
        <v>50</v>
      </c>
      <c r="B56" s="49" t="s">
        <v>76</v>
      </c>
      <c r="C56" s="50" t="s">
        <v>77</v>
      </c>
      <c r="D56" s="51">
        <v>0</v>
      </c>
      <c r="E56" s="51">
        <v>0</v>
      </c>
      <c r="F56" s="51">
        <v>0</v>
      </c>
      <c r="G56" s="51">
        <v>0</v>
      </c>
      <c r="H56" s="51">
        <v>6800</v>
      </c>
      <c r="I56" s="51">
        <v>8160</v>
      </c>
      <c r="J56" s="52">
        <v>8160</v>
      </c>
    </row>
    <row r="57" spans="1:10" s="10" customFormat="1" ht="15.75" x14ac:dyDescent="0.25">
      <c r="A57" s="48" t="s">
        <v>50</v>
      </c>
      <c r="B57" s="49" t="s">
        <v>78</v>
      </c>
      <c r="C57" s="50" t="s">
        <v>15</v>
      </c>
      <c r="D57" s="51">
        <v>0</v>
      </c>
      <c r="E57" s="51">
        <v>0</v>
      </c>
      <c r="F57" s="51">
        <v>0</v>
      </c>
      <c r="G57" s="51">
        <v>0</v>
      </c>
      <c r="H57" s="51">
        <v>2380</v>
      </c>
      <c r="I57" s="51">
        <v>2856</v>
      </c>
      <c r="J57" s="51">
        <v>2856</v>
      </c>
    </row>
    <row r="58" spans="1:10" x14ac:dyDescent="0.25">
      <c r="A58" s="24" t="s">
        <v>50</v>
      </c>
      <c r="B58" s="25" t="s">
        <v>16</v>
      </c>
      <c r="C58" s="26" t="s">
        <v>17</v>
      </c>
      <c r="D58" s="27">
        <v>1009.53</v>
      </c>
      <c r="E58" s="27">
        <v>22.5</v>
      </c>
      <c r="F58" s="27">
        <v>1000</v>
      </c>
      <c r="G58" s="27">
        <v>0</v>
      </c>
      <c r="H58" s="27">
        <v>100</v>
      </c>
      <c r="I58" s="27">
        <v>100</v>
      </c>
      <c r="J58" s="28">
        <v>0</v>
      </c>
    </row>
    <row r="59" spans="1:10" x14ac:dyDescent="0.25">
      <c r="A59" s="24" t="s">
        <v>50</v>
      </c>
      <c r="B59" s="25" t="s">
        <v>18</v>
      </c>
      <c r="C59" s="26" t="s">
        <v>19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8">
        <v>0</v>
      </c>
    </row>
    <row r="60" spans="1:10" ht="15.75" x14ac:dyDescent="0.25">
      <c r="A60" s="24"/>
      <c r="B60" s="25"/>
      <c r="C60" s="29" t="s">
        <v>51</v>
      </c>
      <c r="D60" s="27"/>
      <c r="E60" s="27"/>
      <c r="F60" s="27"/>
      <c r="G60" s="27"/>
      <c r="H60" s="27"/>
      <c r="I60" s="27"/>
      <c r="J60" s="28"/>
    </row>
    <row r="61" spans="1:10" x14ac:dyDescent="0.25">
      <c r="A61" s="24" t="s">
        <v>52</v>
      </c>
      <c r="B61" s="25" t="s">
        <v>12</v>
      </c>
      <c r="C61" s="44" t="s">
        <v>77</v>
      </c>
      <c r="D61" s="27">
        <v>23532.07</v>
      </c>
      <c r="E61" s="27">
        <v>27250.36</v>
      </c>
      <c r="F61" s="27">
        <v>30800</v>
      </c>
      <c r="G61" s="27">
        <v>32468.46</v>
      </c>
      <c r="H61" s="27">
        <v>36720</v>
      </c>
      <c r="I61" s="27">
        <v>36720</v>
      </c>
      <c r="J61" s="28">
        <v>37720</v>
      </c>
    </row>
    <row r="62" spans="1:10" x14ac:dyDescent="0.25">
      <c r="A62" s="24" t="s">
        <v>52</v>
      </c>
      <c r="B62" s="25" t="s">
        <v>14</v>
      </c>
      <c r="C62" s="26" t="s">
        <v>15</v>
      </c>
      <c r="D62" s="27">
        <v>8582.74</v>
      </c>
      <c r="E62" s="27">
        <v>9155.2800000000007</v>
      </c>
      <c r="F62" s="27">
        <v>10150</v>
      </c>
      <c r="G62" s="27">
        <v>11136.52</v>
      </c>
      <c r="H62" s="27">
        <v>13452</v>
      </c>
      <c r="I62" s="27">
        <v>13452</v>
      </c>
      <c r="J62" s="28">
        <v>13452</v>
      </c>
    </row>
    <row r="63" spans="1:10" x14ac:dyDescent="0.25">
      <c r="A63" s="24" t="s">
        <v>52</v>
      </c>
      <c r="B63" s="25" t="s">
        <v>16</v>
      </c>
      <c r="C63" s="26" t="s">
        <v>17</v>
      </c>
      <c r="D63" s="27">
        <v>8860.42</v>
      </c>
      <c r="E63" s="27">
        <v>10153.870000000001</v>
      </c>
      <c r="F63" s="27">
        <v>8600</v>
      </c>
      <c r="G63" s="27">
        <v>9761.11</v>
      </c>
      <c r="H63" s="27">
        <v>12500</v>
      </c>
      <c r="I63" s="27">
        <v>10000</v>
      </c>
      <c r="J63" s="28">
        <v>10000</v>
      </c>
    </row>
    <row r="64" spans="1:10" x14ac:dyDescent="0.25">
      <c r="A64" s="24" t="s">
        <v>52</v>
      </c>
      <c r="B64" s="25" t="s">
        <v>18</v>
      </c>
      <c r="C64" s="26" t="s">
        <v>19</v>
      </c>
      <c r="D64" s="27">
        <v>0</v>
      </c>
      <c r="E64" s="27">
        <v>148.34</v>
      </c>
      <c r="F64" s="27">
        <v>60</v>
      </c>
      <c r="G64" s="27">
        <v>163.19999999999999</v>
      </c>
      <c r="H64" s="27">
        <v>80</v>
      </c>
      <c r="I64" s="27">
        <v>80</v>
      </c>
      <c r="J64" s="28">
        <v>80</v>
      </c>
    </row>
    <row r="65" spans="1:10" ht="15.75" x14ac:dyDescent="0.25">
      <c r="A65" s="24"/>
      <c r="B65" s="25"/>
      <c r="C65" s="29" t="s">
        <v>53</v>
      </c>
      <c r="D65" s="27"/>
      <c r="E65" s="27"/>
      <c r="F65" s="27"/>
      <c r="G65" s="27"/>
      <c r="H65" s="27"/>
      <c r="I65" s="27"/>
      <c r="J65" s="28"/>
    </row>
    <row r="66" spans="1:10" x14ac:dyDescent="0.25">
      <c r="A66" s="24" t="s">
        <v>54</v>
      </c>
      <c r="B66" s="25" t="s">
        <v>18</v>
      </c>
      <c r="C66" s="26" t="s">
        <v>19</v>
      </c>
      <c r="D66" s="27">
        <v>720</v>
      </c>
      <c r="E66" s="27">
        <v>1020</v>
      </c>
      <c r="F66" s="27">
        <v>1020</v>
      </c>
      <c r="G66" s="27">
        <v>275</v>
      </c>
      <c r="H66" s="27">
        <v>300</v>
      </c>
      <c r="I66" s="27">
        <v>300</v>
      </c>
      <c r="J66" s="28">
        <v>300</v>
      </c>
    </row>
    <row r="67" spans="1:10" ht="15.75" x14ac:dyDescent="0.25">
      <c r="A67" s="24"/>
      <c r="B67" s="25"/>
      <c r="C67" s="29" t="s">
        <v>55</v>
      </c>
      <c r="D67" s="27"/>
      <c r="E67" s="27"/>
      <c r="F67" s="27"/>
      <c r="G67" s="27"/>
      <c r="H67" s="27"/>
      <c r="I67" s="27"/>
      <c r="J67" s="28"/>
    </row>
    <row r="68" spans="1:10" ht="30" x14ac:dyDescent="0.25">
      <c r="A68" s="24" t="s">
        <v>56</v>
      </c>
      <c r="B68" s="25" t="s">
        <v>12</v>
      </c>
      <c r="C68" s="26" t="s">
        <v>13</v>
      </c>
      <c r="D68" s="27">
        <v>4871.47</v>
      </c>
      <c r="E68" s="27">
        <v>4265.2299999999996</v>
      </c>
      <c r="F68" s="27">
        <v>3650</v>
      </c>
      <c r="G68" s="27">
        <v>3189.17</v>
      </c>
      <c r="H68" s="27">
        <v>0</v>
      </c>
      <c r="I68" s="27">
        <v>0</v>
      </c>
      <c r="J68" s="28">
        <v>0</v>
      </c>
    </row>
    <row r="69" spans="1:10" x14ac:dyDescent="0.25">
      <c r="A69" s="24" t="s">
        <v>56</v>
      </c>
      <c r="B69" s="25" t="s">
        <v>14</v>
      </c>
      <c r="C69" s="26" t="s">
        <v>15</v>
      </c>
      <c r="D69" s="27">
        <v>1452.67</v>
      </c>
      <c r="E69" s="27">
        <v>1457.91</v>
      </c>
      <c r="F69" s="27">
        <v>1460</v>
      </c>
      <c r="G69" s="27">
        <v>719.88</v>
      </c>
      <c r="H69" s="27">
        <v>0</v>
      </c>
      <c r="I69" s="27">
        <v>0</v>
      </c>
      <c r="J69" s="28">
        <v>0</v>
      </c>
    </row>
    <row r="70" spans="1:10" x14ac:dyDescent="0.25">
      <c r="A70" s="32"/>
      <c r="B70" s="33"/>
      <c r="C70" s="34" t="s">
        <v>57</v>
      </c>
      <c r="D70" s="35">
        <f>SUM(D9:D69)</f>
        <v>119034.87000000001</v>
      </c>
      <c r="E70" s="35">
        <f t="shared" ref="E70:J70" si="0">SUM(E9:E69)</f>
        <v>133771.44999999998</v>
      </c>
      <c r="F70" s="35">
        <f t="shared" si="0"/>
        <v>152047</v>
      </c>
      <c r="G70" s="35">
        <f t="shared" si="0"/>
        <v>164743.99000000002</v>
      </c>
      <c r="H70" s="35">
        <f t="shared" si="0"/>
        <v>180737</v>
      </c>
      <c r="I70" s="35">
        <f t="shared" si="0"/>
        <v>177859</v>
      </c>
      <c r="J70" s="35">
        <f t="shared" si="0"/>
        <v>178049</v>
      </c>
    </row>
    <row r="71" spans="1:10" x14ac:dyDescent="0.25">
      <c r="A71" s="24"/>
      <c r="B71" s="25"/>
      <c r="C71" s="36"/>
      <c r="D71" s="27"/>
      <c r="E71" s="27"/>
      <c r="F71" s="27"/>
      <c r="G71" s="27"/>
      <c r="H71" s="27"/>
      <c r="I71" s="27"/>
      <c r="J71" s="28"/>
    </row>
    <row r="72" spans="1:10" ht="18.75" x14ac:dyDescent="0.3">
      <c r="A72" s="24"/>
      <c r="B72" s="25"/>
      <c r="C72" s="37" t="s">
        <v>58</v>
      </c>
      <c r="D72" s="27"/>
      <c r="E72" s="27"/>
      <c r="F72" s="27"/>
      <c r="G72" s="27"/>
      <c r="H72" s="27"/>
      <c r="I72" s="27"/>
      <c r="J72" s="28"/>
    </row>
    <row r="73" spans="1:10" x14ac:dyDescent="0.25">
      <c r="A73" s="24" t="s">
        <v>11</v>
      </c>
      <c r="B73" s="25" t="s">
        <v>59</v>
      </c>
      <c r="C73" s="44" t="s">
        <v>71</v>
      </c>
      <c r="D73" s="27">
        <v>0</v>
      </c>
      <c r="E73" s="27">
        <v>2892.51</v>
      </c>
      <c r="F73" s="27">
        <v>0</v>
      </c>
      <c r="G73" s="27">
        <v>0</v>
      </c>
      <c r="H73" s="27">
        <v>5000</v>
      </c>
      <c r="I73" s="27">
        <v>0</v>
      </c>
      <c r="J73" s="28">
        <v>0</v>
      </c>
    </row>
    <row r="74" spans="1:10" x14ac:dyDescent="0.25">
      <c r="A74" s="24" t="s">
        <v>31</v>
      </c>
      <c r="B74" s="25" t="s">
        <v>59</v>
      </c>
      <c r="C74" s="44" t="s">
        <v>68</v>
      </c>
      <c r="D74" s="27">
        <v>0</v>
      </c>
      <c r="E74" s="27">
        <v>0</v>
      </c>
      <c r="F74" s="27">
        <v>31465</v>
      </c>
      <c r="G74" s="27">
        <v>15299.45</v>
      </c>
      <c r="H74" s="27">
        <v>5000</v>
      </c>
      <c r="I74" s="27">
        <v>0</v>
      </c>
      <c r="J74" s="28">
        <v>0</v>
      </c>
    </row>
    <row r="75" spans="1:10" x14ac:dyDescent="0.25">
      <c r="A75" s="24" t="s">
        <v>36</v>
      </c>
      <c r="B75" s="25" t="s">
        <v>59</v>
      </c>
      <c r="C75" s="26" t="s">
        <v>60</v>
      </c>
      <c r="D75" s="27">
        <v>6151.68</v>
      </c>
      <c r="E75" s="27">
        <v>5424.77</v>
      </c>
      <c r="F75" s="27">
        <v>0</v>
      </c>
      <c r="G75" s="27">
        <v>0</v>
      </c>
      <c r="H75" s="27">
        <v>0</v>
      </c>
      <c r="I75" s="27">
        <v>0</v>
      </c>
      <c r="J75" s="28">
        <v>0</v>
      </c>
    </row>
    <row r="76" spans="1:10" x14ac:dyDescent="0.25">
      <c r="A76" s="24" t="s">
        <v>40</v>
      </c>
      <c r="B76" s="25" t="s">
        <v>59</v>
      </c>
      <c r="C76" s="26" t="s">
        <v>72</v>
      </c>
      <c r="D76" s="27">
        <v>0</v>
      </c>
      <c r="E76" s="27">
        <v>0</v>
      </c>
      <c r="F76" s="27">
        <v>10000</v>
      </c>
      <c r="G76" s="27">
        <v>0</v>
      </c>
      <c r="H76" s="27">
        <v>17000</v>
      </c>
      <c r="I76" s="27">
        <v>0</v>
      </c>
      <c r="J76" s="28">
        <v>0</v>
      </c>
    </row>
    <row r="77" spans="1:10" x14ac:dyDescent="0.25">
      <c r="A77" s="24" t="s">
        <v>61</v>
      </c>
      <c r="B77" s="25" t="s">
        <v>59</v>
      </c>
      <c r="C77" s="26" t="s">
        <v>60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8">
        <v>0</v>
      </c>
    </row>
    <row r="78" spans="1:10" x14ac:dyDescent="0.25">
      <c r="A78" s="24" t="s">
        <v>44</v>
      </c>
      <c r="B78" s="25" t="s">
        <v>59</v>
      </c>
      <c r="C78" s="26" t="s">
        <v>60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8">
        <v>0</v>
      </c>
    </row>
    <row r="79" spans="1:10" x14ac:dyDescent="0.25">
      <c r="A79" s="45" t="s">
        <v>70</v>
      </c>
      <c r="B79" s="25" t="s">
        <v>59</v>
      </c>
      <c r="C79" s="44" t="s">
        <v>73</v>
      </c>
      <c r="D79" s="27">
        <v>0</v>
      </c>
      <c r="E79" s="27">
        <v>0</v>
      </c>
      <c r="F79" s="27">
        <v>0</v>
      </c>
      <c r="G79" s="27">
        <v>0</v>
      </c>
      <c r="H79" s="27">
        <v>11000</v>
      </c>
      <c r="I79" s="27">
        <v>0</v>
      </c>
      <c r="J79" s="28">
        <v>0</v>
      </c>
    </row>
    <row r="80" spans="1:10" x14ac:dyDescent="0.25">
      <c r="A80" s="45" t="s">
        <v>46</v>
      </c>
      <c r="B80" s="25" t="s">
        <v>59</v>
      </c>
      <c r="C80" s="44" t="s">
        <v>69</v>
      </c>
      <c r="D80" s="27">
        <v>0</v>
      </c>
      <c r="E80" s="27">
        <v>2200</v>
      </c>
      <c r="F80" s="27">
        <v>0</v>
      </c>
      <c r="G80" s="27">
        <v>2421.39</v>
      </c>
      <c r="H80" s="27">
        <v>7000</v>
      </c>
      <c r="I80" s="27">
        <v>0</v>
      </c>
      <c r="J80" s="28">
        <v>0</v>
      </c>
    </row>
    <row r="81" spans="1:10" x14ac:dyDescent="0.25">
      <c r="A81" s="24" t="s">
        <v>48</v>
      </c>
      <c r="B81" s="25" t="s">
        <v>59</v>
      </c>
      <c r="C81" s="26" t="s">
        <v>60</v>
      </c>
      <c r="D81" s="27">
        <v>0</v>
      </c>
      <c r="E81" s="27">
        <v>0</v>
      </c>
      <c r="F81" s="27">
        <v>10000</v>
      </c>
      <c r="G81" s="27">
        <v>0</v>
      </c>
      <c r="H81" s="27">
        <v>0</v>
      </c>
      <c r="I81" s="27">
        <v>0</v>
      </c>
      <c r="J81" s="28">
        <v>4000</v>
      </c>
    </row>
    <row r="82" spans="1:10" x14ac:dyDescent="0.25">
      <c r="A82" s="24" t="s">
        <v>52</v>
      </c>
      <c r="B82" s="25" t="s">
        <v>59</v>
      </c>
      <c r="C82" s="26" t="s">
        <v>60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8">
        <v>0</v>
      </c>
    </row>
    <row r="83" spans="1:10" x14ac:dyDescent="0.25">
      <c r="A83" s="32"/>
      <c r="B83" s="33"/>
      <c r="C83" s="34" t="s">
        <v>62</v>
      </c>
      <c r="D83" s="35">
        <f>SUM(D73:D82)</f>
        <v>6151.68</v>
      </c>
      <c r="E83" s="35">
        <f t="shared" ref="E83:J83" si="1">SUM(E73:E82)</f>
        <v>10517.28</v>
      </c>
      <c r="F83" s="35">
        <f t="shared" si="1"/>
        <v>51465</v>
      </c>
      <c r="G83" s="35">
        <f t="shared" si="1"/>
        <v>17720.84</v>
      </c>
      <c r="H83" s="35">
        <f t="shared" si="1"/>
        <v>45000</v>
      </c>
      <c r="I83" s="35">
        <f t="shared" si="1"/>
        <v>0</v>
      </c>
      <c r="J83" s="35">
        <f t="shared" si="1"/>
        <v>4000</v>
      </c>
    </row>
    <row r="84" spans="1:10" x14ac:dyDescent="0.25">
      <c r="A84" s="24"/>
      <c r="B84" s="25"/>
      <c r="C84" s="36"/>
      <c r="D84" s="27"/>
      <c r="E84" s="27"/>
      <c r="F84" s="27"/>
      <c r="G84" s="27"/>
      <c r="H84" s="27"/>
      <c r="I84" s="27"/>
      <c r="J84" s="28"/>
    </row>
    <row r="85" spans="1:10" ht="18.75" x14ac:dyDescent="0.3">
      <c r="A85" s="24"/>
      <c r="B85" s="25"/>
      <c r="C85" s="37" t="s">
        <v>63</v>
      </c>
      <c r="D85" s="27"/>
      <c r="E85" s="27"/>
      <c r="F85" s="27"/>
      <c r="G85" s="27"/>
      <c r="H85" s="27"/>
      <c r="I85" s="27"/>
      <c r="J85" s="28"/>
    </row>
    <row r="86" spans="1:10" x14ac:dyDescent="0.25">
      <c r="A86" s="24" t="s">
        <v>29</v>
      </c>
      <c r="B86" s="25" t="s">
        <v>64</v>
      </c>
      <c r="C86" s="26" t="s">
        <v>65</v>
      </c>
      <c r="D86" s="27">
        <v>3600</v>
      </c>
      <c r="E86" s="27">
        <v>3600</v>
      </c>
      <c r="F86" s="27">
        <v>3600</v>
      </c>
      <c r="G86" s="27">
        <v>3600</v>
      </c>
      <c r="H86" s="27">
        <v>3600</v>
      </c>
      <c r="I86" s="27">
        <v>3600</v>
      </c>
      <c r="J86" s="28">
        <v>3600</v>
      </c>
    </row>
    <row r="87" spans="1:10" x14ac:dyDescent="0.25">
      <c r="A87" s="24"/>
      <c r="B87" s="25"/>
      <c r="C87" s="36" t="s">
        <v>66</v>
      </c>
      <c r="D87" s="38">
        <f t="shared" ref="D87:J87" si="2">SUM(D86)</f>
        <v>3600</v>
      </c>
      <c r="E87" s="38">
        <f t="shared" si="2"/>
        <v>3600</v>
      </c>
      <c r="F87" s="38">
        <f t="shared" si="2"/>
        <v>3600</v>
      </c>
      <c r="G87" s="38">
        <f t="shared" si="2"/>
        <v>3600</v>
      </c>
      <c r="H87" s="38">
        <f t="shared" si="2"/>
        <v>3600</v>
      </c>
      <c r="I87" s="38">
        <f t="shared" si="2"/>
        <v>3600</v>
      </c>
      <c r="J87" s="39">
        <f t="shared" si="2"/>
        <v>3600</v>
      </c>
    </row>
    <row r="88" spans="1:10" x14ac:dyDescent="0.25">
      <c r="A88" s="24"/>
      <c r="B88" s="25"/>
      <c r="C88" s="36"/>
      <c r="D88" s="27"/>
      <c r="E88" s="27"/>
      <c r="F88" s="27"/>
      <c r="G88" s="27"/>
      <c r="H88" s="27"/>
      <c r="I88" s="27"/>
      <c r="J88" s="28"/>
    </row>
    <row r="89" spans="1:10" x14ac:dyDescent="0.25">
      <c r="A89" s="40"/>
      <c r="B89" s="41"/>
      <c r="C89" s="42" t="s">
        <v>67</v>
      </c>
      <c r="D89" s="43">
        <f>D70+D83+D87</f>
        <v>128786.55000000002</v>
      </c>
      <c r="E89" s="43">
        <f t="shared" ref="E89:J89" si="3">E70+E83+E87</f>
        <v>147888.72999999998</v>
      </c>
      <c r="F89" s="43">
        <f t="shared" si="3"/>
        <v>207112</v>
      </c>
      <c r="G89" s="43">
        <f t="shared" si="3"/>
        <v>186064.83000000002</v>
      </c>
      <c r="H89" s="43">
        <f t="shared" si="3"/>
        <v>229337</v>
      </c>
      <c r="I89" s="43">
        <f t="shared" si="3"/>
        <v>181459</v>
      </c>
      <c r="J89" s="43">
        <f t="shared" si="3"/>
        <v>185649</v>
      </c>
    </row>
    <row r="91" spans="1:10" x14ac:dyDescent="0.25">
      <c r="A91" t="s">
        <v>80</v>
      </c>
    </row>
    <row r="93" spans="1:10" x14ac:dyDescent="0.25">
      <c r="A93" t="s">
        <v>81</v>
      </c>
    </row>
  </sheetData>
  <pageMargins left="0.7" right="0.7" top="0.75" bottom="0.75" header="0.51180555555555496" footer="0.51180555555555496"/>
  <pageSetup paperSize="9" scale="9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návrh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Furman</dc:creator>
  <cp:lastModifiedBy>Klucarova</cp:lastModifiedBy>
  <cp:revision>1</cp:revision>
  <cp:lastPrinted>2020-03-27T09:27:32Z</cp:lastPrinted>
  <dcterms:created xsi:type="dcterms:W3CDTF">2019-01-08T15:06:47Z</dcterms:created>
  <dcterms:modified xsi:type="dcterms:W3CDTF">2020-03-27T09:28:29Z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